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022"/>
  <workbookPr showInkAnnotation="0" autoCompressPictures="0"/>
  <bookViews>
    <workbookView xWindow="0" yWindow="0" windowWidth="25600" windowHeight="16500" tabRatio="500"/>
  </bookViews>
  <sheets>
    <sheet name="Buybacks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1" i="1" l="1"/>
  <c r="E3" i="1"/>
  <c r="E4" i="1"/>
  <c r="E6" i="1"/>
  <c r="E7" i="1"/>
  <c r="E9" i="1"/>
  <c r="E10" i="1"/>
  <c r="E12" i="1"/>
  <c r="E13" i="1"/>
  <c r="E19" i="1"/>
  <c r="E18" i="1"/>
  <c r="E16" i="1"/>
  <c r="E15" i="1"/>
  <c r="J4" i="1"/>
  <c r="J3" i="1"/>
  <c r="J2" i="1"/>
  <c r="D18" i="1"/>
  <c r="D19" i="1"/>
  <c r="D16" i="1"/>
  <c r="D6" i="1"/>
  <c r="D7" i="1"/>
  <c r="D9" i="1"/>
  <c r="D10" i="1"/>
  <c r="D12" i="1"/>
  <c r="D13" i="1"/>
  <c r="D15" i="1"/>
  <c r="D4" i="1"/>
  <c r="D3" i="1"/>
</calcChain>
</file>

<file path=xl/sharedStrings.xml><?xml version="1.0" encoding="utf-8"?>
<sst xmlns="http://schemas.openxmlformats.org/spreadsheetml/2006/main" count="31" uniqueCount="20">
  <si>
    <t>Totaal</t>
  </si>
  <si>
    <t>BRK.A</t>
  </si>
  <si>
    <t>BRK.B</t>
  </si>
  <si>
    <t>aantal</t>
  </si>
  <si>
    <t>prijs</t>
  </si>
  <si>
    <t>01-09 okt 2019</t>
  </si>
  <si>
    <t>totaal</t>
  </si>
  <si>
    <t>11-29 nov 2019</t>
  </si>
  <si>
    <t>02-31 dec 2019</t>
  </si>
  <si>
    <t>03-15 jan 2020</t>
  </si>
  <si>
    <t>24-28 feb 2020</t>
  </si>
  <si>
    <t>02-10 mrt 2020</t>
  </si>
  <si>
    <t>Q3 2019</t>
  </si>
  <si>
    <t>Q4 2019</t>
  </si>
  <si>
    <t>Q1 2020</t>
  </si>
  <si>
    <t>BV BRK.A</t>
  </si>
  <si>
    <t>BV BRK.B</t>
  </si>
  <si>
    <t>periode</t>
  </si>
  <si>
    <t>prijs/bookvalue</t>
  </si>
  <si>
    <t>Book value(BV)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</si>
</sst>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\$\ * #,##0_);_(\$\ * \(#,##0\);_(\$\ * &quot;-&quot;_);_(@_)"/>
    <numFmt numFmtId="165" formatCode="_(\$\ * #,##0.00_);_(\$\ * \(#,##0.00\);_(\$\ * &quot;-&quot;??_);_(@_)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0"/>
      <name val="Verdana"/>
    </font>
    <font>
      <sz val="11"/>
      <color theme="1"/>
      <name val="Verdana"/>
    </font>
    <font>
      <sz val="8"/>
      <color rgb="FF383838"/>
      <name val="Verdana"/>
    </font>
    <font>
      <sz val="11"/>
      <color rgb="FF383838"/>
      <name val="Verdana"/>
    </font>
    <font>
      <b/>
      <sz val="11"/>
      <color theme="1"/>
      <name val="Verdana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EFEFEF"/>
        <bgColor rgb="FF000000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164" fontId="0" fillId="0" borderId="0" xfId="0" applyNumberFormat="1"/>
    <xf numFmtId="0" fontId="4" fillId="2" borderId="0" xfId="0" applyFont="1" applyFill="1"/>
    <xf numFmtId="0" fontId="0" fillId="0" borderId="0" xfId="0" applyFont="1"/>
    <xf numFmtId="0" fontId="1" fillId="0" borderId="0" xfId="0" applyFont="1"/>
    <xf numFmtId="0" fontId="5" fillId="0" borderId="0" xfId="0" applyFont="1"/>
    <xf numFmtId="164" fontId="5" fillId="0" borderId="0" xfId="0" applyNumberFormat="1" applyFont="1"/>
    <xf numFmtId="165" fontId="5" fillId="0" borderId="0" xfId="0" applyNumberFormat="1" applyFont="1"/>
    <xf numFmtId="0" fontId="5" fillId="0" borderId="0" xfId="0" applyFont="1" applyAlignment="1">
      <alignment horizontal="left" indent="1"/>
    </xf>
    <xf numFmtId="3" fontId="5" fillId="0" borderId="0" xfId="0" applyNumberFormat="1" applyFont="1"/>
    <xf numFmtId="2" fontId="5" fillId="0" borderId="0" xfId="0" applyNumberFormat="1" applyFont="1"/>
    <xf numFmtId="0" fontId="6" fillId="3" borderId="0" xfId="0" applyFont="1" applyFill="1" applyAlignment="1">
      <alignment horizontal="left" indent="1"/>
    </xf>
    <xf numFmtId="0" fontId="6" fillId="4" borderId="0" xfId="0" applyFont="1" applyFill="1" applyAlignment="1">
      <alignment horizontal="left" indent="1"/>
    </xf>
    <xf numFmtId="0" fontId="6" fillId="5" borderId="0" xfId="0" applyFont="1" applyFill="1" applyAlignment="1">
      <alignment horizontal="left" indent="1"/>
    </xf>
    <xf numFmtId="0" fontId="5" fillId="5" borderId="0" xfId="0" applyFont="1" applyFill="1"/>
    <xf numFmtId="164" fontId="5" fillId="5" borderId="0" xfId="0" applyNumberFormat="1" applyFont="1" applyFill="1"/>
    <xf numFmtId="165" fontId="5" fillId="5" borderId="0" xfId="0" applyNumberFormat="1" applyFont="1" applyFill="1"/>
    <xf numFmtId="3" fontId="5" fillId="5" borderId="0" xfId="0" applyNumberFormat="1" applyFont="1" applyFill="1"/>
    <xf numFmtId="2" fontId="5" fillId="5" borderId="0" xfId="0" applyNumberFormat="1" applyFont="1" applyFill="1"/>
    <xf numFmtId="0" fontId="5" fillId="5" borderId="0" xfId="0" applyFont="1" applyFill="1" applyAlignment="1"/>
    <xf numFmtId="0" fontId="7" fillId="3" borderId="0" xfId="0" applyFont="1" applyFill="1" applyAlignment="1"/>
    <xf numFmtId="0" fontId="8" fillId="0" borderId="0" xfId="0" applyFont="1" applyAlignment="1"/>
  </cellXfs>
  <cellStyles count="43">
    <cellStyle name="Gevolgde hyperlink" xfId="2" builtinId="9" hidden="1"/>
    <cellStyle name="Gevolgde hyperlink" xfId="4" builtinId="9" hidden="1"/>
    <cellStyle name="Gevolgde hyperlink" xfId="6" builtinId="9" hidden="1"/>
    <cellStyle name="Gevolgde hyperlink" xfId="8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Gevolgde hyperlink" xfId="18" builtinId="9" hidden="1"/>
    <cellStyle name="Gevolgde hyperlink" xfId="20" builtinId="9" hidden="1"/>
    <cellStyle name="Gevolgde hyperlink" xfId="22" builtinId="9" hidden="1"/>
    <cellStyle name="Gevolgde hyperlink" xfId="24" builtinId="9" hidden="1"/>
    <cellStyle name="Gevolgde hyperlink" xfId="26" builtinId="9" hidden="1"/>
    <cellStyle name="Gevolgde hyperlink" xfId="28" builtinId="9" hidden="1"/>
    <cellStyle name="Gevolgde hyperlink" xfId="30" builtinId="9" hidden="1"/>
    <cellStyle name="Gevolgde hyperlink" xfId="32" builtinId="9" hidden="1"/>
    <cellStyle name="Gevolgde hyperlink" xfId="34" builtinId="9" hidden="1"/>
    <cellStyle name="Gevolgde hyperlink" xfId="36" builtinId="9" hidden="1"/>
    <cellStyle name="Gevolgde hyperlink" xfId="38" builtinId="9" hidden="1"/>
    <cellStyle name="Gevolgde hyperlink" xfId="40" builtinId="9" hidden="1"/>
    <cellStyle name="Gevolgde hyperlink" xfId="4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Norma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22" sqref="D22"/>
    </sheetView>
  </sheetViews>
  <sheetFormatPr baseColWidth="10" defaultRowHeight="15" x14ac:dyDescent="0"/>
  <cols>
    <col min="1" max="1" width="28.6640625" customWidth="1"/>
    <col min="2" max="2" width="11.6640625" bestFit="1" customWidth="1"/>
    <col min="3" max="3" width="13.33203125" style="3" bestFit="1" customWidth="1"/>
    <col min="4" max="4" width="19" customWidth="1"/>
    <col min="5" max="5" width="19.83203125" customWidth="1"/>
    <col min="8" max="8" width="19.33203125" customWidth="1"/>
    <col min="9" max="9" width="12.83203125" customWidth="1"/>
    <col min="10" max="10" width="13.1640625" customWidth="1"/>
  </cols>
  <sheetData>
    <row r="1" spans="1:10" ht="16">
      <c r="A1" s="2" t="s">
        <v>17</v>
      </c>
      <c r="B1" s="2" t="s">
        <v>3</v>
      </c>
      <c r="C1" s="2" t="s">
        <v>4</v>
      </c>
      <c r="D1" s="2" t="s">
        <v>6</v>
      </c>
      <c r="E1" s="2" t="s">
        <v>18</v>
      </c>
      <c r="F1" s="4"/>
      <c r="G1" s="2" t="s">
        <v>17</v>
      </c>
      <c r="H1" s="2" t="s">
        <v>19</v>
      </c>
      <c r="I1" s="2" t="s">
        <v>15</v>
      </c>
      <c r="J1" s="2" t="s">
        <v>16</v>
      </c>
    </row>
    <row r="2" spans="1:10">
      <c r="A2" s="20" t="s">
        <v>5</v>
      </c>
      <c r="B2" s="11"/>
      <c r="C2" s="12"/>
      <c r="D2" s="11"/>
      <c r="E2" s="13"/>
      <c r="F2" s="5"/>
      <c r="G2" s="5" t="s">
        <v>12</v>
      </c>
      <c r="H2" s="6">
        <v>397609</v>
      </c>
      <c r="I2" s="6">
        <v>244682</v>
      </c>
      <c r="J2" s="7">
        <f>I2/1500</f>
        <v>163.12133333333333</v>
      </c>
    </row>
    <row r="3" spans="1:10">
      <c r="A3" s="8" t="s">
        <v>1</v>
      </c>
      <c r="B3" s="9">
        <v>688</v>
      </c>
      <c r="C3" s="6">
        <v>306086.59999999998</v>
      </c>
      <c r="D3" s="6">
        <f>B3 * C3</f>
        <v>210587580.79999998</v>
      </c>
      <c r="E3" s="10">
        <f>C3/I2</f>
        <v>1.2509567520291642</v>
      </c>
      <c r="F3" s="5"/>
      <c r="G3" s="14" t="s">
        <v>13</v>
      </c>
      <c r="H3" s="15">
        <v>424791</v>
      </c>
      <c r="I3" s="15">
        <v>261417</v>
      </c>
      <c r="J3" s="16">
        <f>I3/1500</f>
        <v>174.27799999999999</v>
      </c>
    </row>
    <row r="4" spans="1:10">
      <c r="A4" s="8" t="s">
        <v>2</v>
      </c>
      <c r="B4" s="9">
        <v>1497623</v>
      </c>
      <c r="C4" s="6">
        <v>204.07</v>
      </c>
      <c r="D4" s="6">
        <f t="shared" ref="D4:D19" si="0">B4 * C4</f>
        <v>305619925.61000001</v>
      </c>
      <c r="E4" s="10">
        <f>C4/J2</f>
        <v>1.2510319516760531</v>
      </c>
      <c r="F4" s="5"/>
      <c r="G4" s="5" t="s">
        <v>14</v>
      </c>
      <c r="H4" s="6">
        <v>371565</v>
      </c>
      <c r="I4" s="6">
        <v>228655</v>
      </c>
      <c r="J4" s="7">
        <f>I4/1500</f>
        <v>152.43666666666667</v>
      </c>
    </row>
    <row r="5" spans="1:10">
      <c r="A5" s="14" t="s">
        <v>7</v>
      </c>
      <c r="B5" s="17"/>
      <c r="C5" s="15"/>
      <c r="D5" s="15"/>
      <c r="E5" s="18"/>
      <c r="F5" s="5"/>
      <c r="G5" s="5"/>
      <c r="H5" s="5"/>
      <c r="I5" s="5"/>
      <c r="J5" s="5"/>
    </row>
    <row r="6" spans="1:10">
      <c r="A6" s="8" t="s">
        <v>1</v>
      </c>
      <c r="B6" s="9">
        <v>1326</v>
      </c>
      <c r="C6" s="6">
        <v>328974.90999999997</v>
      </c>
      <c r="D6" s="6">
        <f t="shared" si="0"/>
        <v>436220730.65999997</v>
      </c>
      <c r="E6" s="10">
        <f>C6/I2</f>
        <v>1.3444998406094439</v>
      </c>
      <c r="F6" s="5"/>
      <c r="G6" s="5"/>
      <c r="H6" s="5"/>
      <c r="I6" s="5"/>
      <c r="J6" s="5"/>
    </row>
    <row r="7" spans="1:10">
      <c r="A7" s="8" t="s">
        <v>2</v>
      </c>
      <c r="B7" s="9">
        <v>3657884</v>
      </c>
      <c r="C7" s="6">
        <v>218.62</v>
      </c>
      <c r="D7" s="6">
        <f t="shared" si="0"/>
        <v>799686600.08000004</v>
      </c>
      <c r="E7" s="10">
        <f>C7/J2</f>
        <v>1.3402293589230103</v>
      </c>
      <c r="F7" s="5"/>
      <c r="G7" s="5"/>
      <c r="H7" s="5"/>
      <c r="I7" s="5"/>
      <c r="J7" s="5"/>
    </row>
    <row r="8" spans="1:10">
      <c r="A8" s="14" t="s">
        <v>8</v>
      </c>
      <c r="B8" s="17"/>
      <c r="C8" s="15"/>
      <c r="D8" s="15"/>
      <c r="E8" s="14"/>
      <c r="F8" s="5"/>
      <c r="G8" s="5"/>
      <c r="H8" s="5"/>
      <c r="I8" s="5"/>
      <c r="J8" s="5"/>
    </row>
    <row r="9" spans="1:10">
      <c r="A9" s="8" t="s">
        <v>1</v>
      </c>
      <c r="B9" s="9">
        <v>674</v>
      </c>
      <c r="C9" s="6">
        <v>333298.06</v>
      </c>
      <c r="D9" s="6">
        <f t="shared" si="0"/>
        <v>224642892.44</v>
      </c>
      <c r="E9" s="10">
        <f>C9/I2</f>
        <v>1.3621682837315372</v>
      </c>
      <c r="F9" s="5"/>
      <c r="G9" s="5"/>
      <c r="H9" s="5"/>
      <c r="I9" s="5"/>
      <c r="J9" s="5"/>
    </row>
    <row r="10" spans="1:10">
      <c r="A10" s="8" t="s">
        <v>2</v>
      </c>
      <c r="B10" s="9">
        <v>953070</v>
      </c>
      <c r="C10" s="6">
        <v>221.67</v>
      </c>
      <c r="D10" s="6">
        <f t="shared" si="0"/>
        <v>211267026.89999998</v>
      </c>
      <c r="E10" s="10">
        <f>C10/J2</f>
        <v>1.3589270972118914</v>
      </c>
      <c r="F10" s="5"/>
      <c r="G10" s="5"/>
      <c r="H10" s="5"/>
      <c r="I10" s="5"/>
      <c r="J10" s="5"/>
    </row>
    <row r="11" spans="1:10">
      <c r="A11" s="19" t="s">
        <v>9</v>
      </c>
      <c r="B11" s="17"/>
      <c r="C11" s="15"/>
      <c r="D11" s="15"/>
      <c r="E11" s="18"/>
      <c r="F11" s="5"/>
      <c r="G11" s="5"/>
      <c r="H11" s="5"/>
      <c r="I11" s="5"/>
      <c r="J11" s="5"/>
    </row>
    <row r="12" spans="1:10">
      <c r="A12" s="8" t="s">
        <v>1</v>
      </c>
      <c r="B12" s="9">
        <v>177</v>
      </c>
      <c r="C12" s="6">
        <v>339082.41</v>
      </c>
      <c r="D12" s="6">
        <f t="shared" si="0"/>
        <v>60017586.569999993</v>
      </c>
      <c r="E12" s="10">
        <f>C12/I3</f>
        <v>1.2970939533389181</v>
      </c>
      <c r="F12" s="5"/>
      <c r="G12" s="5"/>
      <c r="H12" s="5"/>
      <c r="I12" s="5"/>
      <c r="J12" s="5"/>
    </row>
    <row r="13" spans="1:10">
      <c r="A13" s="8" t="s">
        <v>2</v>
      </c>
      <c r="B13" s="9">
        <v>582074</v>
      </c>
      <c r="C13" s="6">
        <v>226.11</v>
      </c>
      <c r="D13" s="6">
        <f t="shared" si="0"/>
        <v>131612752.14</v>
      </c>
      <c r="E13" s="10">
        <f>C13/J3</f>
        <v>1.2974098853555815</v>
      </c>
      <c r="F13" s="5"/>
      <c r="G13" s="5"/>
      <c r="H13" s="5"/>
      <c r="I13" s="5"/>
      <c r="J13" s="5"/>
    </row>
    <row r="14" spans="1:10">
      <c r="A14" s="19" t="s">
        <v>10</v>
      </c>
      <c r="B14" s="14"/>
      <c r="C14" s="14"/>
      <c r="D14" s="15"/>
      <c r="E14" s="18"/>
      <c r="F14" s="5"/>
      <c r="G14" s="5"/>
      <c r="H14" s="5"/>
      <c r="I14" s="5"/>
      <c r="J14" s="5"/>
    </row>
    <row r="15" spans="1:10">
      <c r="A15" s="8" t="s">
        <v>1</v>
      </c>
      <c r="B15" s="9">
        <v>164</v>
      </c>
      <c r="C15" s="6">
        <v>325441.90999999997</v>
      </c>
      <c r="D15" s="6">
        <f t="shared" si="0"/>
        <v>53372473.239999995</v>
      </c>
      <c r="E15" s="10">
        <f>C15/I3</f>
        <v>1.2449148678165536</v>
      </c>
      <c r="F15" s="5"/>
      <c r="G15" s="5"/>
      <c r="H15" s="5"/>
      <c r="I15" s="5"/>
      <c r="J15" s="5"/>
    </row>
    <row r="16" spans="1:10">
      <c r="A16" s="8" t="s">
        <v>2</v>
      </c>
      <c r="B16" s="9">
        <v>4486775</v>
      </c>
      <c r="C16" s="6">
        <v>214</v>
      </c>
      <c r="D16" s="6">
        <f t="shared" si="0"/>
        <v>960169850</v>
      </c>
      <c r="E16" s="10">
        <f>C16/J3</f>
        <v>1.2279232031581726</v>
      </c>
      <c r="F16" s="5"/>
      <c r="G16" s="5"/>
      <c r="H16" s="5"/>
      <c r="I16" s="5"/>
      <c r="J16" s="5"/>
    </row>
    <row r="17" spans="1:10">
      <c r="A17" s="19" t="s">
        <v>11</v>
      </c>
      <c r="B17" s="14"/>
      <c r="C17" s="14"/>
      <c r="D17" s="15"/>
      <c r="E17" s="18"/>
      <c r="F17" s="5"/>
      <c r="G17" s="5"/>
      <c r="H17" s="5"/>
      <c r="I17" s="5"/>
      <c r="J17" s="5"/>
    </row>
    <row r="18" spans="1:10">
      <c r="A18" s="8" t="s">
        <v>1</v>
      </c>
      <c r="B18" s="9">
        <v>1001</v>
      </c>
      <c r="C18" s="6">
        <v>301085.61</v>
      </c>
      <c r="D18" s="6">
        <f t="shared" si="0"/>
        <v>301386695.61000001</v>
      </c>
      <c r="E18" s="10">
        <f>C18/I3</f>
        <v>1.1517445690219075</v>
      </c>
      <c r="F18" s="5"/>
      <c r="G18" s="5"/>
      <c r="H18" s="5"/>
      <c r="I18" s="5"/>
      <c r="J18" s="5"/>
    </row>
    <row r="19" spans="1:10">
      <c r="A19" s="8" t="s">
        <v>2</v>
      </c>
      <c r="B19" s="9">
        <v>319814</v>
      </c>
      <c r="C19" s="6">
        <v>214.18</v>
      </c>
      <c r="D19" s="6">
        <f t="shared" si="0"/>
        <v>68497762.519999996</v>
      </c>
      <c r="E19" s="10">
        <f>C19/J3</f>
        <v>1.22895603575896</v>
      </c>
      <c r="F19" s="5"/>
      <c r="G19" s="5"/>
      <c r="H19" s="5"/>
      <c r="I19" s="5"/>
      <c r="J19" s="5"/>
    </row>
    <row r="20" spans="1:10">
      <c r="A20" s="3"/>
      <c r="B20" s="3"/>
      <c r="D20" s="3"/>
      <c r="E20" s="3"/>
      <c r="F20" s="3"/>
      <c r="G20" s="3"/>
      <c r="H20" s="3"/>
      <c r="I20" s="3"/>
      <c r="J20" s="3"/>
    </row>
    <row r="21" spans="1:10">
      <c r="A21" s="21" t="s">
        <v>0</v>
      </c>
      <c r="D21" s="1">
        <f>SUM(D3:D4,D6:D7,D9:D10,D12:D13,D15:D16,D18:D19)</f>
        <v>3763081876.5700002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Buybacks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 Derks</dc:creator>
  <cp:lastModifiedBy>Leon Derks</cp:lastModifiedBy>
  <dcterms:created xsi:type="dcterms:W3CDTF">2020-07-16T11:01:55Z</dcterms:created>
  <dcterms:modified xsi:type="dcterms:W3CDTF">2020-07-16T17:50:38Z</dcterms:modified>
</cp:coreProperties>
</file>